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sh" sheetId="1" state="visible" r:id="rId1"/>
    <sheet name="Uni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</font>
    <font/>
    <font>
      <color rgb="000369A1"/>
      <u val="single"/>
    </font>
    <font>
      <color rgb="006B6659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D6D3CB"/>
      </left>
      <right style="thin">
        <color rgb="00D6D3CB"/>
      </right>
      <top style="thin">
        <color rgb="00D6D3CB"/>
      </top>
      <bottom style="thin">
        <color rgb="00D6D3C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164" fontId="0" fillId="3" borderId="1" applyAlignment="1" pivotButton="0" quotePrefix="0" xfId="0">
      <alignment horizontal="right"/>
    </xf>
    <xf numFmtId="0" fontId="2" fillId="0" borderId="0" pivotButton="0" quotePrefix="0" xfId="0"/>
    <xf numFmtId="164" fontId="2" fillId="3" borderId="1" applyAlignment="1" pivotButton="0" quotePrefix="0" xfId="0">
      <alignment horizontal="right"/>
    </xf>
    <xf numFmtId="0" fontId="3" fillId="0" borderId="0" pivotButton="0" quotePrefix="0" xfId="0"/>
    <xf numFmtId="1" fontId="3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  <xf numFmtId="165" fontId="2" fillId="3" borderId="1" applyAlignment="1" pivotButton="0" quotePrefix="0" xfId="0">
      <alignment horizontal="right"/>
    </xf>
    <xf numFmtId="9" fontId="3" fillId="0" borderId="1" applyAlignment="1" pivotButton="0" quotePrefix="0" xfId="0">
      <alignment horizontal="right"/>
    </xf>
    <xf numFmtId="0" fontId="5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oodnance.com/food-cost-calculator-exce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  <col width="8" customWidth="1" min="4" max="4"/>
    <col width="10" customWidth="1" min="5" max="5"/>
    <col width="10" customWidth="1" min="6" max="6"/>
    <col width="8" customWidth="1" min="7" max="7"/>
    <col width="14" customWidth="1" min="8" max="8"/>
  </cols>
  <sheetData>
    <row r="1">
      <c r="A1" s="1" t="inlineStr">
        <is>
          <t>Ingredient</t>
        </is>
      </c>
      <c r="B1" s="2" t="inlineStr">
        <is>
          <t>Paid</t>
        </is>
      </c>
      <c r="C1" s="2" t="inlineStr">
        <is>
          <t>Bought</t>
        </is>
      </c>
      <c r="D1" s="1" t="inlineStr">
        <is>
          <t>Unit</t>
        </is>
      </c>
      <c r="E1" s="2" t="inlineStr">
        <is>
          <t>Usable %</t>
        </is>
      </c>
      <c r="F1" s="2" t="inlineStr">
        <is>
          <t>Used</t>
        </is>
      </c>
      <c r="G1" s="1" t="inlineStr">
        <is>
          <t>Unit</t>
        </is>
      </c>
      <c r="H1" s="2" t="inlineStr">
        <is>
          <t>Cost</t>
        </is>
      </c>
    </row>
    <row r="2">
      <c r="A2" s="3" t="inlineStr">
        <is>
          <t>Beef</t>
        </is>
      </c>
      <c r="B2" s="4" t="n">
        <v>300</v>
      </c>
      <c r="C2" s="3" t="n">
        <v>10</v>
      </c>
      <c r="D2" s="3" t="inlineStr">
        <is>
          <t>kg</t>
        </is>
      </c>
      <c r="E2" s="5" t="n">
        <v>1</v>
      </c>
      <c r="F2" s="3" t="n">
        <v>300</v>
      </c>
      <c r="G2" s="3" t="inlineStr">
        <is>
          <t>g</t>
        </is>
      </c>
      <c r="H2" s="6">
        <f>IF(OR(B2="",C2="",F2=""),"",IF(VLOOKUP(D2,Units!$A$2:$C$8,3,FALSE)&lt;&gt;VLOOKUP(G2,Units!$A$2:$C$8,3,FALSE),"Check units",B2/(C2*IF(E2="",1,E2))*F2*VLOOKUP(G2,Units!$A$2:$C$8,2,FALSE)/VLOOKUP(D2,Units!$A$2:$C$8,2,FALSE)))</f>
        <v/>
      </c>
    </row>
    <row r="3">
      <c r="A3" s="3" t="inlineStr">
        <is>
          <t>Potatoes</t>
        </is>
      </c>
      <c r="B3" s="4" t="n">
        <v>32</v>
      </c>
      <c r="C3" s="3" t="n">
        <v>5</v>
      </c>
      <c r="D3" s="3" t="inlineStr">
        <is>
          <t>kg</t>
        </is>
      </c>
      <c r="E3" s="5" t="n">
        <v>1</v>
      </c>
      <c r="F3" s="3" t="n">
        <v>200</v>
      </c>
      <c r="G3" s="3" t="inlineStr">
        <is>
          <t>g</t>
        </is>
      </c>
      <c r="H3" s="6">
        <f>IF(OR(B3="",C3="",F3=""),"",IF(VLOOKUP(D3,Units!$A$2:$C$8,3,FALSE)&lt;&gt;VLOOKUP(G3,Units!$A$2:$C$8,3,FALSE),"Check units",B3/(C3*IF(E3="",1,E3))*F3*VLOOKUP(G3,Units!$A$2:$C$8,2,FALSE)/VLOOKUP(D3,Units!$A$2:$C$8,2,FALSE)))</f>
        <v/>
      </c>
    </row>
    <row r="4">
      <c r="A4" s="3" t="n"/>
      <c r="B4" s="4" t="n"/>
      <c r="C4" s="3" t="n"/>
      <c r="D4" s="3" t="n"/>
      <c r="E4" s="5" t="n"/>
      <c r="F4" s="3" t="n"/>
      <c r="G4" s="3" t="n"/>
      <c r="H4" s="6">
        <f>IF(OR(B4="",C4="",F4=""),"",IF(VLOOKUP(D4,Units!$A$2:$C$8,3,FALSE)&lt;&gt;VLOOKUP(G4,Units!$A$2:$C$8,3,FALSE),"Check units",B4/(C4*IF(E4="",1,E4))*F4*VLOOKUP(G4,Units!$A$2:$C$8,2,FALSE)/VLOOKUP(D4,Units!$A$2:$C$8,2,FALSE)))</f>
        <v/>
      </c>
    </row>
    <row r="5">
      <c r="A5" s="3" t="n"/>
      <c r="B5" s="4" t="n"/>
      <c r="C5" s="3" t="n"/>
      <c r="D5" s="3" t="n"/>
      <c r="E5" s="5" t="n"/>
      <c r="F5" s="3" t="n"/>
      <c r="G5" s="3" t="n"/>
      <c r="H5" s="6">
        <f>IF(OR(B5="",C5="",F5=""),"",IF(VLOOKUP(D5,Units!$A$2:$C$8,3,FALSE)&lt;&gt;VLOOKUP(G5,Units!$A$2:$C$8,3,FALSE),"Check units",B5/(C5*IF(E5="",1,E5))*F5*VLOOKUP(G5,Units!$A$2:$C$8,2,FALSE)/VLOOKUP(D5,Units!$A$2:$C$8,2,FALSE)))</f>
        <v/>
      </c>
    </row>
    <row r="6">
      <c r="A6" s="3" t="n"/>
      <c r="B6" s="4" t="n"/>
      <c r="C6" s="3" t="n"/>
      <c r="D6" s="3" t="n"/>
      <c r="E6" s="5" t="n"/>
      <c r="F6" s="3" t="n"/>
      <c r="G6" s="3" t="n"/>
      <c r="H6" s="6">
        <f>IF(OR(B6="",C6="",F6=""),"",IF(VLOOKUP(D6,Units!$A$2:$C$8,3,FALSE)&lt;&gt;VLOOKUP(G6,Units!$A$2:$C$8,3,FALSE),"Check units",B6/(C6*IF(E6="",1,E6))*F6*VLOOKUP(G6,Units!$A$2:$C$8,2,FALSE)/VLOOKUP(D6,Units!$A$2:$C$8,2,FALSE)))</f>
        <v/>
      </c>
    </row>
    <row r="7">
      <c r="A7" s="3" t="n"/>
      <c r="B7" s="4" t="n"/>
      <c r="C7" s="3" t="n"/>
      <c r="D7" s="3" t="n"/>
      <c r="E7" s="5" t="n"/>
      <c r="F7" s="3" t="n"/>
      <c r="G7" s="3" t="n"/>
      <c r="H7" s="6">
        <f>IF(OR(B7="",C7="",F7=""),"",IF(VLOOKUP(D7,Units!$A$2:$C$8,3,FALSE)&lt;&gt;VLOOKUP(G7,Units!$A$2:$C$8,3,FALSE),"Check units",B7/(C7*IF(E7="",1,E7))*F7*VLOOKUP(G7,Units!$A$2:$C$8,2,FALSE)/VLOOKUP(D7,Units!$A$2:$C$8,2,FALSE)))</f>
        <v/>
      </c>
    </row>
    <row r="8">
      <c r="A8" s="3" t="n"/>
      <c r="B8" s="4" t="n"/>
      <c r="C8" s="3" t="n"/>
      <c r="D8" s="3" t="n"/>
      <c r="E8" s="5" t="n"/>
      <c r="F8" s="3" t="n"/>
      <c r="G8" s="3" t="n"/>
      <c r="H8" s="6">
        <f>IF(OR(B8="",C8="",F8=""),"",IF(VLOOKUP(D8,Units!$A$2:$C$8,3,FALSE)&lt;&gt;VLOOKUP(G8,Units!$A$2:$C$8,3,FALSE),"Check units",B8/(C8*IF(E8="",1,E8))*F8*VLOOKUP(G8,Units!$A$2:$C$8,2,FALSE)/VLOOKUP(D8,Units!$A$2:$C$8,2,FALSE)))</f>
        <v/>
      </c>
    </row>
    <row r="9">
      <c r="A9" s="3" t="n"/>
      <c r="B9" s="4" t="n"/>
      <c r="C9" s="3" t="n"/>
      <c r="D9" s="3" t="n"/>
      <c r="E9" s="5" t="n"/>
      <c r="F9" s="3" t="n"/>
      <c r="G9" s="3" t="n"/>
      <c r="H9" s="6">
        <f>IF(OR(B9="",C9="",F9=""),"",IF(VLOOKUP(D9,Units!$A$2:$C$8,3,FALSE)&lt;&gt;VLOOKUP(G9,Units!$A$2:$C$8,3,FALSE),"Check units",B9/(C9*IF(E9="",1,E9))*F9*VLOOKUP(G9,Units!$A$2:$C$8,2,FALSE)/VLOOKUP(D9,Units!$A$2:$C$8,2,FALSE)))</f>
        <v/>
      </c>
    </row>
    <row r="10">
      <c r="A10" s="3" t="n"/>
      <c r="B10" s="4" t="n"/>
      <c r="C10" s="3" t="n"/>
      <c r="D10" s="3" t="n"/>
      <c r="E10" s="5" t="n"/>
      <c r="F10" s="3" t="n"/>
      <c r="G10" s="3" t="n"/>
      <c r="H10" s="6">
        <f>IF(OR(B10="",C10="",F10=""),"",IF(VLOOKUP(D10,Units!$A$2:$C$8,3,FALSE)&lt;&gt;VLOOKUP(G10,Units!$A$2:$C$8,3,FALSE),"Check units",B10/(C10*IF(E10="",1,E10))*F10*VLOOKUP(G10,Units!$A$2:$C$8,2,FALSE)/VLOOKUP(D10,Units!$A$2:$C$8,2,FALSE)))</f>
        <v/>
      </c>
    </row>
    <row r="11">
      <c r="A11" s="3" t="n"/>
      <c r="B11" s="4" t="n"/>
      <c r="C11" s="3" t="n"/>
      <c r="D11" s="3" t="n"/>
      <c r="E11" s="5" t="n"/>
      <c r="F11" s="3" t="n"/>
      <c r="G11" s="3" t="n"/>
      <c r="H11" s="6">
        <f>IF(OR(B11="",C11="",F11=""),"",IF(VLOOKUP(D11,Units!$A$2:$C$8,3,FALSE)&lt;&gt;VLOOKUP(G11,Units!$A$2:$C$8,3,FALSE),"Check units",B11/(C11*IF(E11="",1,E11))*F11*VLOOKUP(G11,Units!$A$2:$C$8,2,FALSE)/VLOOKUP(D11,Units!$A$2:$C$8,2,FALSE)))</f>
        <v/>
      </c>
    </row>
    <row r="12">
      <c r="A12" s="7" t="inlineStr">
        <is>
          <t>Cost of the dish</t>
        </is>
      </c>
      <c r="H12" s="8">
        <f>SUM(H2:H11)</f>
        <v/>
      </c>
    </row>
    <row r="13">
      <c r="A13" s="9" t="inlineStr">
        <is>
          <t>Portions</t>
        </is>
      </c>
      <c r="H13" s="10" t="n">
        <v>1</v>
      </c>
    </row>
    <row r="14">
      <c r="A14" s="7" t="inlineStr">
        <is>
          <t>Cost per portion</t>
        </is>
      </c>
      <c r="H14" s="8">
        <f>IF(H13&gt;0,H12/H13,"")</f>
        <v/>
      </c>
    </row>
    <row r="15">
      <c r="A15" s="9" t="inlineStr">
        <is>
          <t>Selling price</t>
        </is>
      </c>
      <c r="H15" s="11" t="n">
        <v>34</v>
      </c>
    </row>
    <row r="16">
      <c r="A16" s="7" t="inlineStr">
        <is>
          <t>Food cost</t>
        </is>
      </c>
      <c r="H16" s="12">
        <f>IF(AND(ISNUMBER(H14),H15&gt;0),H14/H15,"")</f>
        <v/>
      </c>
    </row>
    <row r="17">
      <c r="A17" s="7" t="inlineStr">
        <is>
          <t>Gross profit per portion</t>
        </is>
      </c>
      <c r="H17" s="8">
        <f>IF(AND(ISNUMBER(H14),H15&gt;0),H15-H14,"")</f>
        <v/>
      </c>
    </row>
    <row r="18">
      <c r="A18" s="9" t="inlineStr">
        <is>
          <t>Target food cost</t>
        </is>
      </c>
      <c r="H18" s="13" t="n">
        <v>0.3</v>
      </c>
    </row>
    <row r="19">
      <c r="A19" s="7" t="inlineStr">
        <is>
          <t>Price needed for the target</t>
        </is>
      </c>
      <c r="H19" s="8">
        <f>IF(AND(ISNUMBER(H14),H18&gt;0),H14/H18,"")</f>
        <v/>
      </c>
    </row>
    <row r="21">
      <c r="A21" s="14" t="inlineStr">
        <is>
          <t>White cells are yours to fill in. Blue cells are worked out for you.</t>
        </is>
      </c>
    </row>
    <row r="22">
      <c r="A22" s="14" t="inlineStr">
        <is>
          <t>The beef and potatoes are an example. Type over them with your own dish.</t>
        </is>
      </c>
    </row>
    <row r="23">
      <c r="A23" s="14" t="inlineStr">
        <is>
          <t>Usable % is the share you serve after trimming or cooking. Leave it empty for 100%.</t>
        </is>
      </c>
    </row>
    <row r="24">
      <c r="A24" s="14" t="inlineStr">
        <is>
          <t>"Check units" means a weight was matched with a volume. Use the same kind on both sides.</t>
        </is>
      </c>
    </row>
    <row r="26">
      <c r="A26" s="14" t="inlineStr">
        <is>
          <t>Made by Foodnance, food cost software that reads your supplier invoices.</t>
        </is>
      </c>
    </row>
    <row r="27">
      <c r="A27" s="15" t="inlineStr">
        <is>
          <t>foodnance.com/food-cost-calculator-excel</t>
        </is>
      </c>
    </row>
  </sheetData>
  <mergeCells count="8">
    <mergeCell ref="A13:G13"/>
    <mergeCell ref="A14:G14"/>
    <mergeCell ref="A17:G17"/>
    <mergeCell ref="A18:G18"/>
    <mergeCell ref="A12:G12"/>
    <mergeCell ref="A16:G16"/>
    <mergeCell ref="A15:G15"/>
    <mergeCell ref="A19:G19"/>
  </mergeCells>
  <dataValidations count="1">
    <dataValidation sqref="D2:D11 G2:G11" showDropDown="0" showInputMessage="0" showErrorMessage="0" allowBlank="1" errorTitle="Unit" error="Pick a unit from the list." type="list">
      <formula1>"g,kg,oz,lb,ml,L,each"</formula1>
    </dataValidation>
  </dataValidations>
  <hyperlinks>
    <hyperlink xmlns:r="http://schemas.openxmlformats.org/officeDocument/2006/relationships" ref="A2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" customWidth="1" min="1" max="1"/>
    <col width="32" customWidth="1" min="2" max="2"/>
    <col width="10" customWidth="1" min="3" max="3"/>
  </cols>
  <sheetData>
    <row r="1">
      <c r="A1" s="7" t="inlineStr">
        <is>
          <t>Unit</t>
        </is>
      </c>
      <c r="B1" s="7" t="inlineStr">
        <is>
          <t>In grams, millilitres or pieces</t>
        </is>
      </c>
      <c r="C1" s="7" t="inlineStr">
        <is>
          <t>Kind</t>
        </is>
      </c>
    </row>
    <row r="2">
      <c r="A2" t="inlineStr">
        <is>
          <t>g</t>
        </is>
      </c>
      <c r="B2" t="n">
        <v>1</v>
      </c>
      <c r="C2" t="inlineStr">
        <is>
          <t>weight</t>
        </is>
      </c>
    </row>
    <row r="3">
      <c r="A3" t="inlineStr">
        <is>
          <t>kg</t>
        </is>
      </c>
      <c r="B3" t="n">
        <v>1000</v>
      </c>
      <c r="C3" t="inlineStr">
        <is>
          <t>weight</t>
        </is>
      </c>
    </row>
    <row r="4">
      <c r="A4" t="inlineStr">
        <is>
          <t>oz</t>
        </is>
      </c>
      <c r="B4" t="n">
        <v>28.349523125</v>
      </c>
      <c r="C4" t="inlineStr">
        <is>
          <t>weight</t>
        </is>
      </c>
    </row>
    <row r="5">
      <c r="A5" t="inlineStr">
        <is>
          <t>lb</t>
        </is>
      </c>
      <c r="B5" t="n">
        <v>453.59237</v>
      </c>
      <c r="C5" t="inlineStr">
        <is>
          <t>weight</t>
        </is>
      </c>
    </row>
    <row r="6">
      <c r="A6" t="inlineStr">
        <is>
          <t>ml</t>
        </is>
      </c>
      <c r="B6" t="n">
        <v>1</v>
      </c>
      <c r="C6" t="inlineStr">
        <is>
          <t>volume</t>
        </is>
      </c>
    </row>
    <row r="7">
      <c r="A7" t="inlineStr">
        <is>
          <t>L</t>
        </is>
      </c>
      <c r="B7" t="n">
        <v>1000</v>
      </c>
      <c r="C7" t="inlineStr">
        <is>
          <t>volume</t>
        </is>
      </c>
    </row>
    <row r="8">
      <c r="A8" t="inlineStr">
        <is>
          <t>each</t>
        </is>
      </c>
      <c r="B8" t="n">
        <v>1</v>
      </c>
      <c r="C8" t="inlineStr">
        <is>
          <t>count</t>
        </is>
      </c>
    </row>
    <row r="10">
      <c r="A10" s="14" t="inlineStr">
        <is>
          <t>The Dish sheet reads this table. Add a line here to add a unit, then type its name on the Dish sheet.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Foodnance</dc:creator>
  <dc:title>Food cost calculator</dc:title>
  <dcterms:created xsi:type="dcterms:W3CDTF">2026-10-08T04:19:00Z</dcterms:created>
  <dcterms:modified xsi:type="dcterms:W3CDTF">2026-10-08T04:19:00Z</dcterms:modified>
</cp:coreProperties>
</file>